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cbo-my.sharepoint.com/personal/marc_staples_lcbo_com/Documents/Desktop/Buying/Vintages Needs/"/>
    </mc:Choice>
  </mc:AlternateContent>
  <xr:revisionPtr revIDLastSave="0" documentId="8_{0E971094-AB57-4B0B-B833-B174EAE121DD}" xr6:coauthVersionLast="47" xr6:coauthVersionMax="47" xr10:uidLastSave="{00000000-0000-0000-0000-000000000000}"/>
  <bookViews>
    <workbookView xWindow="-28920" yWindow="-60" windowWidth="29040" windowHeight="15840" xr2:uid="{A4A61547-1D4C-49B8-AB7F-5C8E2BF751EE}"/>
  </bookViews>
  <sheets>
    <sheet name="Jul3 - Aug21 2024" sheetId="1" r:id="rId1"/>
  </sheets>
  <definedNames>
    <definedName name="_xlnm._FilterDatabase" localSheetId="0" hidden="1">'Jul3 - Aug21 2024'!$A$4:$R$4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 i="1" l="1"/>
  <c r="M25" i="1" s="1"/>
  <c r="N25" i="1" s="1"/>
  <c r="L5" i="1" l="1"/>
  <c r="M5" i="1" s="1"/>
  <c r="N5" i="1" s="1"/>
  <c r="L6" i="1"/>
  <c r="M6" i="1" s="1"/>
  <c r="N6" i="1" s="1"/>
  <c r="L8" i="1"/>
  <c r="M8" i="1" s="1"/>
  <c r="L9" i="1"/>
  <c r="M9" i="1" s="1"/>
  <c r="L11" i="1"/>
  <c r="M11" i="1" s="1"/>
  <c r="N11" i="1" s="1"/>
  <c r="L13" i="1"/>
  <c r="M13" i="1" s="1"/>
  <c r="N13" i="1" s="1"/>
  <c r="L15" i="1"/>
  <c r="M15" i="1" s="1"/>
  <c r="N15" i="1" s="1"/>
  <c r="L16" i="1"/>
  <c r="M16" i="1" s="1"/>
  <c r="N16" i="1" s="1"/>
  <c r="L18" i="1"/>
  <c r="M18" i="1" s="1"/>
  <c r="N18" i="1" s="1"/>
  <c r="L19" i="1"/>
  <c r="M19" i="1" s="1"/>
  <c r="N19" i="1" s="1"/>
  <c r="L21" i="1"/>
  <c r="M21" i="1" s="1"/>
  <c r="L22" i="1"/>
  <c r="M22" i="1"/>
  <c r="L24" i="1"/>
  <c r="M24" i="1" s="1"/>
  <c r="N24" i="1" s="1"/>
  <c r="L26" i="1"/>
  <c r="M26" i="1" s="1"/>
  <c r="N26" i="1" s="1"/>
  <c r="L28" i="1"/>
  <c r="M28" i="1"/>
  <c r="N28" i="1" s="1"/>
  <c r="L29" i="1"/>
  <c r="M29" i="1" s="1"/>
  <c r="N29" i="1" s="1"/>
</calcChain>
</file>

<file path=xl/sharedStrings.xml><?xml version="1.0" encoding="utf-8"?>
<sst xmlns="http://schemas.openxmlformats.org/spreadsheetml/2006/main" count="128" uniqueCount="97">
  <si>
    <t>VINTAGES Product Needs July 3, 2024 - August 21, 2024</t>
  </si>
  <si>
    <t xml:space="preserve">Call ID </t>
  </si>
  <si>
    <t>EW/NWW/OW</t>
  </si>
  <si>
    <t>Product Category</t>
  </si>
  <si>
    <t xml:space="preserve">Product Specifications </t>
  </si>
  <si>
    <t xml:space="preserve">Varietals </t>
  </si>
  <si>
    <t>Price Range</t>
  </si>
  <si>
    <t>Approximate Release Timing</t>
  </si>
  <si>
    <t>Approximate target # of skus</t>
  </si>
  <si>
    <t>Maximum # of submissions per agent</t>
  </si>
  <si>
    <t>Buyer</t>
  </si>
  <si>
    <t>Pre-Submission Deadline</t>
  </si>
  <si>
    <t>Call Back Deadline</t>
  </si>
  <si>
    <t>Sample Deadline</t>
  </si>
  <si>
    <t>Tasting Date</t>
  </si>
  <si>
    <t>NWW</t>
  </si>
  <si>
    <t>Oregon</t>
  </si>
  <si>
    <t>All regions with a preference for regionally specific wines and their sub AVAs. For release in all Vintages channels - front line, flagship/online and cellar collection. White and red still wines only.</t>
  </si>
  <si>
    <t>Primarily Pinot Noir with some interest in Pinot Gris and Chardonnay</t>
  </si>
  <si>
    <t>$19.95+ Vintages Releases
$35+ Vintages Online
$60+ Cellar Collection</t>
  </si>
  <si>
    <t>February - September 2025</t>
  </si>
  <si>
    <t>25-35</t>
  </si>
  <si>
    <t>New World Wines</t>
  </si>
  <si>
    <t xml:space="preserve">NWW </t>
  </si>
  <si>
    <t>California White</t>
  </si>
  <si>
    <t>All varietals and regions with a preference for regionally specific wines, particularly Napa, Sonoma and the Central Coast.
For release in all channels - front line, Flagship/online and cellar collection. Still wines only.</t>
  </si>
  <si>
    <t xml:space="preserve">All varietals and styles, with a focus on Chardonnay and Sauvignon Blanc. </t>
  </si>
  <si>
    <t>Vintages Rls.: $21+ Chard and Sauv Blanc, $20+ all others. Online: $30+. Cellar Collection: $60+</t>
  </si>
  <si>
    <t>March - October 2025</t>
  </si>
  <si>
    <t>EW</t>
  </si>
  <si>
    <t>Rose European</t>
  </si>
  <si>
    <t>All European countries - focus on classic French rose wines of origin or compelling offers from elsewhere; taste 2023, purchase 2024.</t>
  </si>
  <si>
    <t>Regional varietes</t>
  </si>
  <si>
    <t>$13-$40 (upper end for Tavel, Provence and Bandol only)</t>
  </si>
  <si>
    <t>Spring - Summer 2025</t>
  </si>
  <si>
    <t>European Wines</t>
  </si>
  <si>
    <t>Rose New World</t>
  </si>
  <si>
    <t>All New World countries (EXCLUDING ONTARIO).  For Northern Hemisphere taste 2023, purchase 2024; for Southern Hemisphere taste and purchase 2024.</t>
  </si>
  <si>
    <t>All varietals and regions</t>
  </si>
  <si>
    <t>$13-$30</t>
  </si>
  <si>
    <t>20-30</t>
  </si>
  <si>
    <t>ON</t>
  </si>
  <si>
    <t>Looking for products with exceptional price/quality with strong sales potential - always include past sales results, LCBO number, and 3rd party reviews if available. Taste 2023 vintage, purchase 2024 vintage.</t>
  </si>
  <si>
    <t xml:space="preserve">All varietals  </t>
  </si>
  <si>
    <t>$15-$25</t>
  </si>
  <si>
    <t>Ontario Wines</t>
  </si>
  <si>
    <t>Spain Red, Rioja only</t>
  </si>
  <si>
    <t>Red wine from Rioja only. Focus is on Crianza, Reserva and Gran Reserva. We have success with traditional packaging however we will consider more modern approaches.</t>
  </si>
  <si>
    <t xml:space="preserve">DOC Rioja Varietals </t>
  </si>
  <si>
    <t>$15-$50</t>
  </si>
  <si>
    <t>April - October 2025</t>
  </si>
  <si>
    <t>DC</t>
  </si>
  <si>
    <t>Specialty Spirits (excluding East Asia)</t>
  </si>
  <si>
    <t>Products from Europe including Turkey,  Armenia, Georgia, Lebanon and Jordan will be considered. Specialty Spirits that have a niche demand with ethnic communities in Ontario with a focus on prices $31 - $65; submissions must have a clear target market and marketing plan.  This call does not include East Asia.</t>
  </si>
  <si>
    <t>All Varietals</t>
  </si>
  <si>
    <t>$31-$65 per 750ml</t>
  </si>
  <si>
    <t>January - July 2025</t>
  </si>
  <si>
    <t>Destination Collection</t>
  </si>
  <si>
    <t>California Cabernet Sauvignon</t>
  </si>
  <si>
    <t>All regions with a preference for regionally specific wines and their sub AVAs - particularly Napa Valley, Sonoma County, Lodi and Paso Robles. For release in all channels - front line, flagship/online and cellar collection. Still wines only.</t>
  </si>
  <si>
    <t>Focus is on $21+ Cabernet Sauvignon. $50-$100 preference for Napa Valley.</t>
  </si>
  <si>
    <t xml:space="preserve">$21+ Vintages Release
$40+ Vintages Online
$100+ Cellar Collection
</t>
  </si>
  <si>
    <t>April  - October 2025</t>
  </si>
  <si>
    <t>60-80</t>
  </si>
  <si>
    <t>France White - South of France, South Rhone, North Rhone and CNDP</t>
  </si>
  <si>
    <t>Whites from entire Rhône region (including Chateauneuf du Pape) plus Southern and Southwestern France</t>
  </si>
  <si>
    <t>Traditional varieties from respective areas, and wines priced under $20</t>
  </si>
  <si>
    <t>$13-$40</t>
  </si>
  <si>
    <t>Spring - Fall 2025</t>
  </si>
  <si>
    <t>5-7</t>
  </si>
  <si>
    <t>Spain Red (except Rioja)</t>
  </si>
  <si>
    <t>Red Wines from all regions in Spain except Rioja. Modern wines with contemporary packaging and great third party accolades under $30. Under $45 for Ribera Del Duero and Priorat. Focus will be on wines under $22.</t>
  </si>
  <si>
    <t xml:space="preserve">All Varietals </t>
  </si>
  <si>
    <t>$13-$45</t>
  </si>
  <si>
    <t>10 to 15</t>
  </si>
  <si>
    <t>Ontario Red VQA and Icewine</t>
  </si>
  <si>
    <t>All VQA red varietals will be considered with a focus on Pinot Noir, Cabernet Franc and Blends. All Icewine varietals with a focus on Riesling and Vidal. Looking for products with exceptional price/quality that have strong sales potential - always include past sales results, LCBO number, and 3rd party reviews if available. Through this tender, the LCBO buying team will also consider purchases for exclusive releases in Our Wine Country boutique stores.</t>
  </si>
  <si>
    <t>VQA Red All varietals; Icewine focus on Riesling and Vidal</t>
  </si>
  <si>
    <t>$17-$50 for table wines; $20-$50 for Icewines</t>
  </si>
  <si>
    <t>March - August 2025</t>
  </si>
  <si>
    <t xml:space="preserve">EW </t>
  </si>
  <si>
    <t>France Bordeaux (Red and White)</t>
  </si>
  <si>
    <t>Majority reds, some whites and sweet wine. All appellations looking for good price:quality ratio by appellation. Interest in older vintages at all price points.</t>
  </si>
  <si>
    <t xml:space="preserve"> Good value Sauternes (375 ml under $30). Looking for reds from various appellations, also looking for wine with some age.  Not as interested in 2013, 2017 and 2021.</t>
  </si>
  <si>
    <t>$15-$30 for whites $15-$75 for reds with great price to appellation ratios.</t>
  </si>
  <si>
    <t>OW</t>
  </si>
  <si>
    <t>Ontario White VQA and Sparkling</t>
  </si>
  <si>
    <t xml:space="preserve">All VQA white varietals will be considered with a focus on Chardonnay, Riesling and Sauvignon Blanc. VQA Sparklers including Sparkling Rose with a focus on Traditional Method. Looking for products with exceptional price/quality that have strong sales potential - always include past sales results, LCBO number, and 3rd party reviews if available. Through this tender, the LCBO buying team will also consider purchases for exclusive releases in Our Wine Country boutique stores. </t>
  </si>
  <si>
    <t>All varietals for VQA White,  Focus on traditional method VQA Sparkling</t>
  </si>
  <si>
    <t>$17-$40 VQA White; $30+ Traditional method sparkling; $20-$25 Charmat method sparkling</t>
  </si>
  <si>
    <t>East Asian Specialty Spirits</t>
  </si>
  <si>
    <t>Spirits that have a niche demand with East Asian communities in Ontario with a focus on prices $31 - $50 per 750ml; Premium Chinese spirits and Baijiu up to $225 will be considered; submissions must have a clear target market and marketing plan.
Traditional products from China, Japan, Taiwan and Korea not widely represented in the LCBO (Sake and rice wines excluded).</t>
  </si>
  <si>
    <t>$31-$75 per 750ml, $31-$225 per 750ml for Chinese Spirits</t>
  </si>
  <si>
    <t>Spain White</t>
  </si>
  <si>
    <t>White Wine from all varietals and regions with a preference for strong accolades. Focus on wines priced under $20. There is interest in traditionally styled premium Rioja as well.</t>
  </si>
  <si>
    <r>
      <rPr>
        <b/>
        <sz val="11"/>
        <color rgb="FFFF0000"/>
        <rFont val="Arial"/>
        <family val="2"/>
      </rPr>
      <t xml:space="preserve">Please note, in accordance with LCBO policy, we will continue to purchase products shipping from source locations.  It is the agent's responsibility to ensure all products submitted adhere to this policy.                                                                                                                                                                              </t>
    </r>
    <r>
      <rPr>
        <sz val="11"/>
        <rFont val="Arial"/>
        <family val="2"/>
      </rPr>
      <t>● All samples and submissions must be received by the stated deadlines above. 
● Please note that the needs calendar may change without prior notice. 
● Please note that there is an ongoing demand for wines made from organically grown grapes and/or using biodynamic and sustainable agriculture practices. 
● When applying to the specific calls please ensure you highlight submissions that are organic and/or Kosher. 
● It is critical that submissions are completed in their entirety. Include grape varietals and the LCBO number if the product or previous vintage was listed. Incomplete submissions will be declined.</t>
    </r>
  </si>
  <si>
    <t>Rose Ontario VQA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</si>
</sst>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_([$$-409]* #,##0.00_);_([$$-409]* \(#,##0.00\);_([$$-409]* &quot;-&quot;??_);_(@_)"/>
  </numFmts>
  <fonts count="13">
    <font>
      <sz val="11"/>
      <color theme="1"/>
      <name val="Calibri"/>
      <family val="2"/>
      <scheme val="minor"/>
    </font>
    <font>
      <sz val="10"/>
      <name val="Arial"/>
      <family val="2"/>
    </font>
    <font>
      <sz val="11"/>
      <name val="Arial"/>
      <family val="2"/>
    </font>
    <font>
      <b/>
      <sz val="11"/>
      <color rgb="FFFF0000"/>
      <name val="Arial"/>
      <family val="2"/>
    </font>
    <font>
      <b/>
      <sz val="10"/>
      <name val="Arial"/>
      <family val="2"/>
    </font>
    <font>
      <b/>
      <sz val="10"/>
      <name val="Cambria"/>
      <family val="1"/>
    </font>
    <font>
      <sz val="10"/>
      <name val="Futura Book"/>
    </font>
    <font>
      <b/>
      <sz val="10"/>
      <name val="Futura Book"/>
    </font>
    <font>
      <b/>
      <sz val="14"/>
      <color theme="1"/>
      <name val="Calibri"/>
      <family val="2"/>
      <scheme val="minor"/>
    </font>
    <font>
      <sz val="11"/>
      <color rgb="FF000000"/>
      <name val="Verdana"/>
      <family val="2"/>
    </font>
    <font>
      <sz val="10"/>
      <color rgb="FF000000"/>
      <name val="Futura Book"/>
    </font>
    <font>
      <sz val="10"/>
      <color theme="1"/>
      <name val="Futura Book"/>
    </font>
    <font>
      <sz val="10"/>
      <color theme="1"/>
      <name val="Calibri"/>
      <family val="2"/>
      <scheme val="minor"/>
    </font>
  </fonts>
  <fills count="15">
    <fill>
      <patternFill patternType="none"/>
    </fill>
    <fill>
      <patternFill patternType="gray125"/>
    </fill>
    <fill>
      <patternFill patternType="darkGray">
        <bgColor theme="0"/>
      </patternFill>
    </fill>
    <fill>
      <patternFill patternType="darkGray"/>
    </fill>
    <fill>
      <patternFill patternType="darkGray">
        <bgColor theme="4" tint="0.59999389629810485"/>
      </patternFill>
    </fill>
    <fill>
      <patternFill patternType="darkGray">
        <bgColor rgb="FFFFFF00"/>
      </patternFill>
    </fill>
    <fill>
      <patternFill patternType="solid">
        <fgColor rgb="FFFFFF00"/>
        <bgColor indexed="64"/>
      </patternFill>
    </fill>
    <fill>
      <patternFill patternType="solid">
        <fgColor indexed="9"/>
        <bgColor indexed="64"/>
      </patternFill>
    </fill>
    <fill>
      <patternFill patternType="solid">
        <fgColor rgb="FFFFFFFF"/>
        <bgColor rgb="FF000000"/>
      </patternFill>
    </fill>
    <fill>
      <patternFill patternType="solid">
        <fgColor theme="6"/>
        <bgColor indexed="64"/>
      </patternFill>
    </fill>
    <fill>
      <patternFill patternType="solid">
        <fgColor theme="5" tint="0.59999389629810485"/>
        <bgColor indexed="64"/>
      </patternFill>
    </fill>
    <fill>
      <patternFill patternType="solid">
        <fgColor rgb="FFFFFF00"/>
        <bgColor rgb="FF000000"/>
      </patternFill>
    </fill>
    <fill>
      <patternFill patternType="solid">
        <fgColor rgb="FFA5A5A5"/>
        <bgColor rgb="FF000000"/>
      </patternFill>
    </fill>
    <fill>
      <patternFill patternType="solid">
        <fgColor rgb="FFA5A5A5"/>
        <bgColor indexed="64"/>
      </patternFill>
    </fill>
    <fill>
      <patternFill patternType="solid">
        <fgColor rgb="FFFFFFFF"/>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indexed="64"/>
      </bottom>
      <diagonal/>
    </border>
    <border>
      <left style="medium">
        <color indexed="64"/>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s>
  <cellStyleXfs count="2">
    <xf numFmtId="0" fontId="0" fillId="0" borderId="0"/>
    <xf numFmtId="0" fontId="1" fillId="0" borderId="0"/>
  </cellStyleXfs>
  <cellXfs count="69">
    <xf numFmtId="0" fontId="0" fillId="0" borderId="0" xfId="0"/>
    <xf numFmtId="164" fontId="0" fillId="2"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4" fillId="3" borderId="0" xfId="0" applyFont="1" applyFill="1" applyAlignment="1">
      <alignment horizontal="center" vertical="center" wrapText="1"/>
    </xf>
    <xf numFmtId="165" fontId="0" fillId="3" borderId="0" xfId="0" applyNumberFormat="1"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5" fillId="5" borderId="0" xfId="0" applyFont="1" applyFill="1" applyAlignment="1">
      <alignment horizontal="center" vertical="center" wrapText="1"/>
    </xf>
    <xf numFmtId="0" fontId="6" fillId="7" borderId="3" xfId="0" applyFont="1" applyFill="1" applyBorder="1" applyAlignment="1">
      <alignment horizontal="center" vertical="center" wrapText="1"/>
    </xf>
    <xf numFmtId="16"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165" fontId="0" fillId="3" borderId="5" xfId="0" applyNumberFormat="1" applyFill="1" applyBorder="1" applyAlignment="1">
      <alignment horizontal="center" vertical="center" wrapText="1"/>
    </xf>
    <xf numFmtId="0" fontId="5" fillId="5" borderId="6" xfId="0" applyFont="1" applyFill="1" applyBorder="1" applyAlignment="1">
      <alignment horizontal="center" vertical="center" wrapText="1"/>
    </xf>
    <xf numFmtId="0" fontId="6" fillId="7" borderId="8" xfId="0" applyFont="1" applyFill="1" applyBorder="1" applyAlignment="1">
      <alignment horizontal="center" vertical="center" wrapText="1"/>
    </xf>
    <xf numFmtId="164" fontId="7" fillId="10" borderId="1" xfId="0" applyNumberFormat="1" applyFont="1" applyFill="1" applyBorder="1" applyAlignment="1">
      <alignment horizontal="center" vertical="center" wrapText="1"/>
    </xf>
    <xf numFmtId="0" fontId="9" fillId="0" borderId="0" xfId="0" applyFont="1"/>
    <xf numFmtId="165" fontId="0" fillId="3" borderId="14" xfId="0" applyNumberFormat="1" applyFill="1" applyBorder="1" applyAlignment="1">
      <alignment horizontal="center" vertical="center" wrapText="1"/>
    </xf>
    <xf numFmtId="0" fontId="5" fillId="6" borderId="13"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8" borderId="18" xfId="0" applyFont="1" applyFill="1" applyBorder="1" applyAlignment="1">
      <alignment horizontal="center" vertical="center" wrapText="1"/>
    </xf>
    <xf numFmtId="16" fontId="6" fillId="8" borderId="1" xfId="0" quotePrefix="1" applyNumberFormat="1" applyFont="1" applyFill="1" applyBorder="1" applyAlignment="1">
      <alignment horizontal="center" vertical="center" wrapText="1"/>
    </xf>
    <xf numFmtId="0" fontId="6" fillId="0" borderId="17" xfId="0" applyFont="1" applyBorder="1" applyAlignment="1">
      <alignment horizontal="center" vertical="center" wrapText="1"/>
    </xf>
    <xf numFmtId="16" fontId="6" fillId="7" borderId="13" xfId="0" quotePrefix="1" applyNumberFormat="1" applyFont="1" applyFill="1" applyBorder="1" applyAlignment="1">
      <alignment horizontal="center" vertical="center" wrapText="1"/>
    </xf>
    <xf numFmtId="164" fontId="11"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64" fontId="12" fillId="3" borderId="0" xfId="0" applyNumberFormat="1" applyFont="1" applyFill="1" applyAlignment="1">
      <alignment horizontal="center" vertical="center" wrapText="1"/>
    </xf>
    <xf numFmtId="164" fontId="6" fillId="6" borderId="4" xfId="0" applyNumberFormat="1"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164" fontId="11" fillId="0" borderId="11"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164" fontId="11" fillId="0" borderId="12" xfId="0" applyNumberFormat="1" applyFont="1" applyBorder="1" applyAlignment="1">
      <alignment horizontal="center" vertical="center" wrapText="1"/>
    </xf>
    <xf numFmtId="164" fontId="6" fillId="0" borderId="10"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11" fillId="13" borderId="1" xfId="0" applyFont="1" applyFill="1" applyBorder="1" applyAlignment="1">
      <alignment horizontal="center" vertical="center" wrapText="1"/>
    </xf>
    <xf numFmtId="0" fontId="11" fillId="14" borderId="18" xfId="0" applyFont="1" applyFill="1" applyBorder="1" applyAlignment="1">
      <alignment horizontal="center" vertical="center" wrapText="1"/>
    </xf>
    <xf numFmtId="0" fontId="10" fillId="0" borderId="0" xfId="0" applyFont="1" applyAlignment="1">
      <alignment horizontal="center" vertical="center" wrapText="1"/>
    </xf>
    <xf numFmtId="0" fontId="5" fillId="6" borderId="2"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164" fontId="6" fillId="0" borderId="19" xfId="0" applyNumberFormat="1" applyFont="1" applyBorder="1" applyAlignment="1">
      <alignment horizontal="center" vertical="center" wrapText="1"/>
    </xf>
    <xf numFmtId="164" fontId="11" fillId="0" borderId="19" xfId="0" applyNumberFormat="1" applyFont="1" applyBorder="1" applyAlignment="1">
      <alignment horizontal="center" vertical="center" wrapText="1"/>
    </xf>
    <xf numFmtId="164" fontId="6" fillId="6" borderId="22" xfId="0" applyNumberFormat="1" applyFont="1" applyFill="1" applyBorder="1" applyAlignment="1">
      <alignment horizontal="center" vertical="center" wrapText="1"/>
    </xf>
    <xf numFmtId="0" fontId="6" fillId="8" borderId="13" xfId="0" applyFont="1" applyFill="1" applyBorder="1" applyAlignment="1">
      <alignment horizontal="center" vertical="center" wrapText="1"/>
    </xf>
    <xf numFmtId="164" fontId="6" fillId="0" borderId="23" xfId="0" applyNumberFormat="1" applyFont="1" applyBorder="1" applyAlignment="1">
      <alignment horizontal="center" vertical="center" wrapText="1"/>
    </xf>
    <xf numFmtId="164" fontId="11" fillId="0" borderId="13"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164" fontId="6" fillId="6" borderId="13" xfId="0" applyNumberFormat="1" applyFont="1" applyFill="1" applyBorder="1" applyAlignment="1">
      <alignment horizontal="center" vertical="center" wrapText="1"/>
    </xf>
    <xf numFmtId="0" fontId="8" fillId="0" borderId="0" xfId="0" applyFont="1" applyAlignment="1">
      <alignment horizontal="center" vertical="center"/>
    </xf>
    <xf numFmtId="0" fontId="2" fillId="0" borderId="0" xfId="1" applyFont="1" applyAlignment="1">
      <alignment horizontal="left" vertical="center" wrapText="1" indent="8"/>
    </xf>
  </cellXfs>
  <cellStyles count="2">
    <cellStyle name="Normal" xfId="0" builtinId="0"/>
    <cellStyle name="Normal 2" xfId="1" xr:uid="{099F476F-F1BA-4347-971E-5C1D7D3E53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E941B-2C7C-4011-80DC-90D024C30E3B}">
  <dimension ref="A1:N38"/>
  <sheetViews>
    <sheetView tabSelected="1" zoomScaleNormal="100" workbookViewId="0">
      <pane ySplit="4" topLeftCell="A6" activePane="bottomLeft" state="frozen"/>
      <selection pane="bottomLeft" activeCell="N21" sqref="N21:N22"/>
    </sheetView>
  </sheetViews>
  <sheetFormatPr defaultRowHeight="15"/>
  <cols>
    <col min="2" max="2" width="14.5703125" customWidth="1"/>
    <col min="3" max="3" width="14.85546875" customWidth="1"/>
    <col min="4" max="4" width="47.5703125" customWidth="1"/>
    <col min="5" max="5" width="22.7109375" customWidth="1"/>
    <col min="6" max="6" width="18.140625" customWidth="1"/>
    <col min="7" max="7" width="16.7109375" customWidth="1"/>
    <col min="8" max="9" width="13.140625" customWidth="1"/>
    <col min="10" max="10" width="11" customWidth="1"/>
    <col min="11" max="11" width="15.42578125" bestFit="1" customWidth="1"/>
    <col min="12" max="12" width="17.85546875" bestFit="1" customWidth="1"/>
    <col min="13" max="14" width="19.140625" bestFit="1" customWidth="1"/>
  </cols>
  <sheetData>
    <row r="1" spans="1:14" ht="18.75" customHeight="1">
      <c r="A1" s="67" t="s">
        <v>0</v>
      </c>
      <c r="B1" s="67"/>
      <c r="C1" s="67"/>
      <c r="D1" s="67"/>
      <c r="E1" s="67"/>
      <c r="F1" s="67"/>
      <c r="G1" s="67"/>
      <c r="H1" s="67"/>
      <c r="I1" s="67"/>
      <c r="J1" s="67"/>
      <c r="K1" s="67"/>
      <c r="L1" s="67"/>
      <c r="M1" s="67"/>
      <c r="N1" s="67"/>
    </row>
    <row r="2" spans="1:14" ht="18.75" customHeight="1">
      <c r="A2" s="67"/>
      <c r="B2" s="67"/>
      <c r="C2" s="67"/>
      <c r="D2" s="67"/>
      <c r="E2" s="67"/>
      <c r="F2" s="67"/>
      <c r="G2" s="67"/>
      <c r="H2" s="67"/>
      <c r="I2" s="67"/>
      <c r="J2" s="67"/>
      <c r="K2" s="67"/>
      <c r="L2" s="67"/>
      <c r="M2" s="67"/>
      <c r="N2" s="67"/>
    </row>
    <row r="3" spans="1:14" ht="15.75" thickBot="1">
      <c r="A3" s="15"/>
      <c r="B3" s="7"/>
      <c r="C3" s="6"/>
      <c r="D3" s="5"/>
      <c r="E3" s="5"/>
      <c r="F3" s="4"/>
      <c r="G3" s="3"/>
      <c r="H3" s="2"/>
      <c r="I3" s="2"/>
      <c r="J3" s="2"/>
      <c r="K3" s="2"/>
      <c r="L3" s="1"/>
      <c r="M3" s="4"/>
      <c r="N3" s="4"/>
    </row>
    <row r="4" spans="1:14" ht="51.75" thickBot="1">
      <c r="A4" s="17" t="s">
        <v>1</v>
      </c>
      <c r="B4" s="17" t="s">
        <v>2</v>
      </c>
      <c r="C4" s="17" t="s">
        <v>3</v>
      </c>
      <c r="D4" s="17" t="s">
        <v>4</v>
      </c>
      <c r="E4" s="17" t="s">
        <v>5</v>
      </c>
      <c r="F4" s="17" t="s">
        <v>6</v>
      </c>
      <c r="G4" s="17" t="s">
        <v>7</v>
      </c>
      <c r="H4" s="17" t="s">
        <v>8</v>
      </c>
      <c r="I4" s="17" t="s">
        <v>9</v>
      </c>
      <c r="J4" s="17" t="s">
        <v>10</v>
      </c>
      <c r="K4" s="17" t="s">
        <v>11</v>
      </c>
      <c r="L4" s="17" t="s">
        <v>12</v>
      </c>
      <c r="M4" s="17" t="s">
        <v>13</v>
      </c>
      <c r="N4" s="17" t="s">
        <v>14</v>
      </c>
    </row>
    <row r="5" spans="1:14" ht="74.25" hidden="1" customHeight="1">
      <c r="A5" s="13"/>
      <c r="B5" s="13"/>
      <c r="C5" s="12"/>
      <c r="D5" s="18"/>
      <c r="E5" s="10"/>
      <c r="F5" s="10"/>
      <c r="G5" s="10"/>
      <c r="H5" s="10"/>
      <c r="I5" s="10">
        <v>20</v>
      </c>
      <c r="J5" s="10"/>
      <c r="K5" s="35">
        <v>45476</v>
      </c>
      <c r="L5" s="35">
        <f>K5+14</f>
        <v>45490</v>
      </c>
      <c r="M5" s="36">
        <f>L5+36</f>
        <v>45526</v>
      </c>
      <c r="N5" s="36">
        <f>M5+4</f>
        <v>45530</v>
      </c>
    </row>
    <row r="6" spans="1:14" ht="99.95" customHeight="1" thickBot="1">
      <c r="A6" s="13">
        <v>3872</v>
      </c>
      <c r="B6" s="13" t="s">
        <v>15</v>
      </c>
      <c r="C6" s="12" t="s">
        <v>16</v>
      </c>
      <c r="D6" s="11" t="s">
        <v>17</v>
      </c>
      <c r="E6" s="10" t="s">
        <v>18</v>
      </c>
      <c r="F6" s="10" t="s">
        <v>19</v>
      </c>
      <c r="G6" s="10" t="s">
        <v>20</v>
      </c>
      <c r="H6" s="10" t="s">
        <v>21</v>
      </c>
      <c r="I6" s="8">
        <v>20</v>
      </c>
      <c r="J6" s="8" t="s">
        <v>22</v>
      </c>
      <c r="K6" s="37">
        <v>45476</v>
      </c>
      <c r="L6" s="38">
        <f>K6+14</f>
        <v>45490</v>
      </c>
      <c r="M6" s="39">
        <f>L6+36</f>
        <v>45526</v>
      </c>
      <c r="N6" s="39">
        <f>M6+4</f>
        <v>45530</v>
      </c>
    </row>
    <row r="7" spans="1:14" ht="15" customHeight="1" thickBot="1">
      <c r="A7" s="15"/>
      <c r="B7" s="7"/>
      <c r="C7" s="6"/>
      <c r="D7" s="5"/>
      <c r="E7" s="5"/>
      <c r="F7" s="4"/>
      <c r="G7" s="4"/>
      <c r="H7" s="4"/>
      <c r="I7" s="14"/>
      <c r="J7" s="3"/>
      <c r="K7" s="40"/>
      <c r="L7" s="40"/>
      <c r="M7" s="40"/>
      <c r="N7" s="40"/>
    </row>
    <row r="8" spans="1:14" ht="99.95" customHeight="1" thickBot="1">
      <c r="A8" s="13">
        <v>3873</v>
      </c>
      <c r="B8" s="13" t="s">
        <v>23</v>
      </c>
      <c r="C8" s="12" t="s">
        <v>24</v>
      </c>
      <c r="D8" s="10" t="s">
        <v>25</v>
      </c>
      <c r="E8" s="10" t="s">
        <v>26</v>
      </c>
      <c r="F8" s="10" t="s">
        <v>27</v>
      </c>
      <c r="G8" s="10" t="s">
        <v>28</v>
      </c>
      <c r="H8" s="10">
        <v>40</v>
      </c>
      <c r="I8" s="10">
        <v>20</v>
      </c>
      <c r="J8" s="10" t="s">
        <v>22</v>
      </c>
      <c r="K8" s="35">
        <v>45483</v>
      </c>
      <c r="L8" s="35">
        <f>K8+14</f>
        <v>45497</v>
      </c>
      <c r="M8" s="36">
        <f>L8+36</f>
        <v>45533</v>
      </c>
      <c r="N8" s="41">
        <v>45539</v>
      </c>
    </row>
    <row r="9" spans="1:14" ht="118.5" hidden="1" customHeight="1" thickBot="1">
      <c r="A9" s="13"/>
      <c r="B9" s="13"/>
      <c r="C9" s="12"/>
      <c r="D9" s="11"/>
      <c r="E9" s="10"/>
      <c r="F9" s="10"/>
      <c r="G9" s="10"/>
      <c r="H9" s="10"/>
      <c r="I9" s="8">
        <v>20</v>
      </c>
      <c r="J9" s="8"/>
      <c r="K9" s="37">
        <v>45483</v>
      </c>
      <c r="L9" s="38">
        <f>K9+14</f>
        <v>45497</v>
      </c>
      <c r="M9" s="39">
        <f>L9+36</f>
        <v>45533</v>
      </c>
      <c r="N9" s="42">
        <v>45539</v>
      </c>
    </row>
    <row r="10" spans="1:14" ht="15" customHeight="1" thickBot="1">
      <c r="A10" s="15"/>
      <c r="B10" s="7"/>
      <c r="C10" s="6"/>
      <c r="D10" s="5"/>
      <c r="E10" s="5"/>
      <c r="F10" s="4"/>
      <c r="G10" s="4"/>
      <c r="H10" s="4"/>
      <c r="I10" s="14"/>
      <c r="J10" s="3"/>
      <c r="K10" s="40"/>
      <c r="L10" s="40"/>
      <c r="M10" s="40"/>
      <c r="N10" s="40"/>
    </row>
    <row r="11" spans="1:14" ht="99.95" customHeight="1" thickBot="1">
      <c r="A11" s="13">
        <v>3874</v>
      </c>
      <c r="B11" s="13" t="s">
        <v>29</v>
      </c>
      <c r="C11" s="12" t="s">
        <v>30</v>
      </c>
      <c r="D11" s="10" t="s">
        <v>31</v>
      </c>
      <c r="E11" s="10" t="s">
        <v>32</v>
      </c>
      <c r="F11" s="10" t="s">
        <v>33</v>
      </c>
      <c r="G11" s="10" t="s">
        <v>34</v>
      </c>
      <c r="H11" s="10">
        <v>30</v>
      </c>
      <c r="I11" s="10">
        <v>20</v>
      </c>
      <c r="J11" s="8" t="s">
        <v>35</v>
      </c>
      <c r="K11" s="43">
        <v>45490</v>
      </c>
      <c r="L11" s="44">
        <f>K11+14</f>
        <v>45504</v>
      </c>
      <c r="M11" s="36">
        <f>L11+36</f>
        <v>45540</v>
      </c>
      <c r="N11" s="36">
        <f>M11+4</f>
        <v>45544</v>
      </c>
    </row>
    <row r="12" spans="1:14" ht="99.95" customHeight="1">
      <c r="A12" s="13">
        <v>3875</v>
      </c>
      <c r="B12" s="13" t="s">
        <v>15</v>
      </c>
      <c r="C12" s="12" t="s">
        <v>36</v>
      </c>
      <c r="D12" s="10" t="s">
        <v>37</v>
      </c>
      <c r="E12" s="10" t="s">
        <v>38</v>
      </c>
      <c r="F12" s="10" t="s">
        <v>39</v>
      </c>
      <c r="G12" s="10" t="s">
        <v>34</v>
      </c>
      <c r="H12" s="10" t="s">
        <v>40</v>
      </c>
      <c r="I12" s="16">
        <v>20</v>
      </c>
      <c r="J12" s="8" t="s">
        <v>22</v>
      </c>
      <c r="K12" s="45">
        <v>45490</v>
      </c>
      <c r="L12" s="44">
        <v>45504</v>
      </c>
      <c r="M12" s="36">
        <v>45540</v>
      </c>
      <c r="N12" s="36">
        <v>45544</v>
      </c>
    </row>
    <row r="13" spans="1:14" ht="99.95" customHeight="1">
      <c r="A13" s="13">
        <v>3876</v>
      </c>
      <c r="B13" s="13" t="s">
        <v>41</v>
      </c>
      <c r="C13" s="12" t="s">
        <v>96</v>
      </c>
      <c r="D13" s="10" t="s">
        <v>42</v>
      </c>
      <c r="E13" s="10" t="s">
        <v>43</v>
      </c>
      <c r="F13" s="10" t="s">
        <v>44</v>
      </c>
      <c r="G13" s="10" t="s">
        <v>34</v>
      </c>
      <c r="H13" s="10">
        <v>15</v>
      </c>
      <c r="I13" s="16">
        <v>20</v>
      </c>
      <c r="J13" s="8" t="s">
        <v>45</v>
      </c>
      <c r="K13" s="46">
        <v>45490</v>
      </c>
      <c r="L13" s="38">
        <f>K13+14</f>
        <v>45504</v>
      </c>
      <c r="M13" s="39">
        <f>L13+36</f>
        <v>45540</v>
      </c>
      <c r="N13" s="39">
        <f>M13+4</f>
        <v>45544</v>
      </c>
    </row>
    <row r="14" spans="1:14" ht="15" customHeight="1" thickBot="1">
      <c r="A14" s="15"/>
      <c r="B14" s="7"/>
      <c r="C14" s="6"/>
      <c r="D14" s="5"/>
      <c r="E14" s="5"/>
      <c r="F14" s="4"/>
      <c r="G14" s="4"/>
      <c r="H14" s="4"/>
      <c r="I14" s="14"/>
      <c r="J14" s="3"/>
      <c r="K14" s="40"/>
      <c r="L14" s="40"/>
      <c r="M14" s="40"/>
      <c r="N14" s="40"/>
    </row>
    <row r="15" spans="1:14" ht="99.95" customHeight="1" thickBot="1">
      <c r="A15" s="13">
        <v>3877</v>
      </c>
      <c r="B15" s="13" t="s">
        <v>29</v>
      </c>
      <c r="C15" s="12" t="s">
        <v>46</v>
      </c>
      <c r="D15" s="10" t="s">
        <v>47</v>
      </c>
      <c r="E15" s="26" t="s">
        <v>48</v>
      </c>
      <c r="F15" s="10" t="s">
        <v>49</v>
      </c>
      <c r="G15" s="10" t="s">
        <v>50</v>
      </c>
      <c r="H15" s="10">
        <v>20</v>
      </c>
      <c r="I15" s="8">
        <v>15</v>
      </c>
      <c r="J15" s="24" t="s">
        <v>35</v>
      </c>
      <c r="K15" s="47">
        <v>45497</v>
      </c>
      <c r="L15" s="35">
        <f>K15+14</f>
        <v>45511</v>
      </c>
      <c r="M15" s="36">
        <f>L15+36</f>
        <v>45547</v>
      </c>
      <c r="N15" s="36">
        <f>M15+4</f>
        <v>45551</v>
      </c>
    </row>
    <row r="16" spans="1:14" ht="99.95" customHeight="1" thickBot="1">
      <c r="A16" s="13">
        <v>3878</v>
      </c>
      <c r="B16" s="13" t="s">
        <v>51</v>
      </c>
      <c r="C16" s="12" t="s">
        <v>52</v>
      </c>
      <c r="D16" s="26" t="s">
        <v>53</v>
      </c>
      <c r="E16" s="10" t="s">
        <v>54</v>
      </c>
      <c r="F16" s="10" t="s">
        <v>55</v>
      </c>
      <c r="G16" s="10" t="s">
        <v>56</v>
      </c>
      <c r="H16" s="10">
        <v>20</v>
      </c>
      <c r="I16" s="16">
        <v>20</v>
      </c>
      <c r="J16" s="23" t="s">
        <v>57</v>
      </c>
      <c r="K16" s="48">
        <v>45497</v>
      </c>
      <c r="L16" s="38">
        <f>K16+14</f>
        <v>45511</v>
      </c>
      <c r="M16" s="39">
        <f>L16+36</f>
        <v>45547</v>
      </c>
      <c r="N16" s="39">
        <f>M16+4</f>
        <v>45551</v>
      </c>
    </row>
    <row r="17" spans="1:14" ht="15" customHeight="1" thickBot="1">
      <c r="A17" s="15"/>
      <c r="B17" s="7"/>
      <c r="C17" s="6"/>
      <c r="D17" s="5"/>
      <c r="E17" s="5"/>
      <c r="F17" s="4"/>
      <c r="G17" s="4"/>
      <c r="H17" s="4"/>
      <c r="I17" s="14"/>
      <c r="J17" s="3"/>
      <c r="K17" s="40"/>
      <c r="L17" s="40"/>
      <c r="M17" s="40"/>
      <c r="N17" s="40"/>
    </row>
    <row r="18" spans="1:14" ht="99.95" customHeight="1" thickBot="1">
      <c r="A18" s="13">
        <v>3879</v>
      </c>
      <c r="B18" s="13" t="s">
        <v>23</v>
      </c>
      <c r="C18" s="12" t="s">
        <v>58</v>
      </c>
      <c r="D18" s="10" t="s">
        <v>59</v>
      </c>
      <c r="E18" s="10" t="s">
        <v>60</v>
      </c>
      <c r="F18" s="10" t="s">
        <v>61</v>
      </c>
      <c r="G18" s="10" t="s">
        <v>62</v>
      </c>
      <c r="H18" s="10" t="s">
        <v>63</v>
      </c>
      <c r="I18" s="10">
        <v>40</v>
      </c>
      <c r="J18" s="10" t="s">
        <v>22</v>
      </c>
      <c r="K18" s="36">
        <v>45504</v>
      </c>
      <c r="L18" s="35">
        <f>K18+14</f>
        <v>45518</v>
      </c>
      <c r="M18" s="36">
        <f>L18+36</f>
        <v>45554</v>
      </c>
      <c r="N18" s="36">
        <f>M18+4</f>
        <v>45558</v>
      </c>
    </row>
    <row r="19" spans="1:14" ht="99.95" customHeight="1" thickBot="1">
      <c r="A19" s="13">
        <v>3880</v>
      </c>
      <c r="B19" s="27" t="s">
        <v>29</v>
      </c>
      <c r="C19" s="30" t="s">
        <v>64</v>
      </c>
      <c r="D19" s="31" t="s">
        <v>65</v>
      </c>
      <c r="E19" s="11" t="s">
        <v>66</v>
      </c>
      <c r="F19" s="11" t="s">
        <v>67</v>
      </c>
      <c r="G19" s="11" t="s">
        <v>68</v>
      </c>
      <c r="H19" s="32" t="s">
        <v>69</v>
      </c>
      <c r="I19" s="16">
        <v>20</v>
      </c>
      <c r="J19" s="8" t="s">
        <v>35</v>
      </c>
      <c r="K19" s="49">
        <v>45504</v>
      </c>
      <c r="L19" s="38">
        <f>K19+14</f>
        <v>45518</v>
      </c>
      <c r="M19" s="39">
        <f>L19+36</f>
        <v>45554</v>
      </c>
      <c r="N19" s="39">
        <f>M19+4</f>
        <v>45558</v>
      </c>
    </row>
    <row r="20" spans="1:14" ht="15" customHeight="1" thickBot="1">
      <c r="A20" s="15"/>
      <c r="B20" s="7"/>
      <c r="C20" s="6"/>
      <c r="D20" s="5"/>
      <c r="E20" s="5"/>
      <c r="F20" s="4"/>
      <c r="G20" s="4"/>
      <c r="H20" s="4"/>
      <c r="I20" s="14"/>
      <c r="J20" s="3"/>
      <c r="K20" s="40"/>
      <c r="L20" s="40"/>
      <c r="M20" s="40"/>
      <c r="N20" s="40"/>
    </row>
    <row r="21" spans="1:14" ht="99.95" customHeight="1" thickBot="1">
      <c r="A21" s="13">
        <v>3881</v>
      </c>
      <c r="B21" s="13" t="s">
        <v>29</v>
      </c>
      <c r="C21" s="12" t="s">
        <v>70</v>
      </c>
      <c r="D21" s="10" t="s">
        <v>71</v>
      </c>
      <c r="E21" s="10" t="s">
        <v>72</v>
      </c>
      <c r="F21" s="10" t="s">
        <v>73</v>
      </c>
      <c r="G21" s="10" t="s">
        <v>50</v>
      </c>
      <c r="H21" s="9" t="s">
        <v>74</v>
      </c>
      <c r="I21" s="10">
        <v>15</v>
      </c>
      <c r="J21" s="10" t="s">
        <v>35</v>
      </c>
      <c r="K21" s="36">
        <v>45511</v>
      </c>
      <c r="L21" s="35">
        <f>K21+14</f>
        <v>45525</v>
      </c>
      <c r="M21" s="36">
        <f>L21+36</f>
        <v>45561</v>
      </c>
      <c r="N21" s="41">
        <v>45567</v>
      </c>
    </row>
    <row r="22" spans="1:14" ht="125.25" customHeight="1" thickBot="1">
      <c r="A22" s="13">
        <v>3882</v>
      </c>
      <c r="B22" s="13" t="s">
        <v>41</v>
      </c>
      <c r="C22" s="50" t="s">
        <v>75</v>
      </c>
      <c r="D22" s="51" t="s">
        <v>76</v>
      </c>
      <c r="E22" s="51" t="s">
        <v>77</v>
      </c>
      <c r="F22" s="10" t="s">
        <v>78</v>
      </c>
      <c r="G22" s="10" t="s">
        <v>79</v>
      </c>
      <c r="H22" s="10">
        <v>35</v>
      </c>
      <c r="I22" s="16">
        <v>20</v>
      </c>
      <c r="J22" s="8" t="s">
        <v>45</v>
      </c>
      <c r="K22" s="49">
        <v>45511</v>
      </c>
      <c r="L22" s="38">
        <f>K22+14</f>
        <v>45525</v>
      </c>
      <c r="M22" s="39">
        <f>L22+36</f>
        <v>45561</v>
      </c>
      <c r="N22" s="42">
        <v>45567</v>
      </c>
    </row>
    <row r="23" spans="1:14" ht="15.75" thickBot="1">
      <c r="A23" s="15"/>
      <c r="B23" s="7"/>
      <c r="C23" s="6"/>
      <c r="D23" s="5"/>
      <c r="E23" s="5"/>
      <c r="F23" s="4"/>
      <c r="G23" s="4"/>
      <c r="H23" s="4"/>
      <c r="I23" s="14"/>
      <c r="J23" s="3"/>
      <c r="K23" s="40"/>
      <c r="L23" s="40"/>
      <c r="M23" s="40"/>
      <c r="N23" s="40"/>
    </row>
    <row r="24" spans="1:14" ht="110.25" customHeight="1" thickBot="1">
      <c r="A24" s="13">
        <v>3883</v>
      </c>
      <c r="B24" s="27" t="s">
        <v>80</v>
      </c>
      <c r="C24" s="28" t="s">
        <v>81</v>
      </c>
      <c r="D24" s="33" t="s">
        <v>82</v>
      </c>
      <c r="E24" s="29" t="s">
        <v>83</v>
      </c>
      <c r="F24" s="29" t="s">
        <v>84</v>
      </c>
      <c r="G24" s="29" t="s">
        <v>68</v>
      </c>
      <c r="H24" s="29">
        <v>25</v>
      </c>
      <c r="I24" s="8">
        <v>20</v>
      </c>
      <c r="J24" s="8" t="s">
        <v>35</v>
      </c>
      <c r="K24" s="36">
        <v>45518</v>
      </c>
      <c r="L24" s="35">
        <f>K24+14</f>
        <v>45532</v>
      </c>
      <c r="M24" s="36">
        <f>L24+36</f>
        <v>45568</v>
      </c>
      <c r="N24" s="36">
        <f>M24+4</f>
        <v>45572</v>
      </c>
    </row>
    <row r="25" spans="1:14" ht="130.5" customHeight="1" thickBot="1">
      <c r="A25" s="13">
        <v>3884</v>
      </c>
      <c r="B25" s="13" t="s">
        <v>85</v>
      </c>
      <c r="C25" s="28" t="s">
        <v>86</v>
      </c>
      <c r="D25" s="33" t="s">
        <v>87</v>
      </c>
      <c r="E25" s="52" t="s">
        <v>88</v>
      </c>
      <c r="F25" s="29" t="s">
        <v>89</v>
      </c>
      <c r="G25" s="29" t="s">
        <v>79</v>
      </c>
      <c r="H25" s="10">
        <v>35</v>
      </c>
      <c r="I25" s="10">
        <v>20</v>
      </c>
      <c r="J25" s="8" t="s">
        <v>45</v>
      </c>
      <c r="K25" s="48">
        <v>45518</v>
      </c>
      <c r="L25" s="38">
        <f>K25+14</f>
        <v>45532</v>
      </c>
      <c r="M25" s="39">
        <f>L25+36</f>
        <v>45568</v>
      </c>
      <c r="N25" s="39">
        <f>M25+4</f>
        <v>45572</v>
      </c>
    </row>
    <row r="26" spans="1:14" ht="120" customHeight="1" thickBot="1">
      <c r="A26" s="13">
        <v>3885</v>
      </c>
      <c r="B26" s="13" t="s">
        <v>51</v>
      </c>
      <c r="C26" s="12" t="s">
        <v>90</v>
      </c>
      <c r="D26" s="11" t="s">
        <v>91</v>
      </c>
      <c r="E26" s="10" t="s">
        <v>54</v>
      </c>
      <c r="F26" s="10" t="s">
        <v>92</v>
      </c>
      <c r="G26" s="10" t="s">
        <v>56</v>
      </c>
      <c r="H26" s="10">
        <v>20</v>
      </c>
      <c r="I26" s="16">
        <v>20</v>
      </c>
      <c r="J26" s="8" t="s">
        <v>57</v>
      </c>
      <c r="K26" s="48">
        <v>45518</v>
      </c>
      <c r="L26" s="38">
        <f>K26+14</f>
        <v>45532</v>
      </c>
      <c r="M26" s="39">
        <f>L26+36</f>
        <v>45568</v>
      </c>
      <c r="N26" s="39">
        <f>M26+4</f>
        <v>45572</v>
      </c>
    </row>
    <row r="27" spans="1:14" ht="15" customHeight="1">
      <c r="A27" s="15"/>
      <c r="B27" s="7"/>
      <c r="C27" s="6"/>
      <c r="D27" s="5"/>
      <c r="E27" s="5"/>
      <c r="F27" s="4"/>
      <c r="G27" s="4"/>
      <c r="H27" s="4"/>
      <c r="I27" s="19"/>
      <c r="J27" s="3"/>
      <c r="K27" s="40"/>
      <c r="L27" s="40"/>
      <c r="M27" s="40"/>
      <c r="N27" s="40"/>
    </row>
    <row r="28" spans="1:14" ht="99.95" customHeight="1" thickBot="1">
      <c r="A28" s="53">
        <v>3886</v>
      </c>
      <c r="B28" s="54" t="s">
        <v>29</v>
      </c>
      <c r="C28" s="55" t="s">
        <v>93</v>
      </c>
      <c r="D28" s="56" t="s">
        <v>94</v>
      </c>
      <c r="E28" s="57" t="s">
        <v>54</v>
      </c>
      <c r="F28" s="24" t="s">
        <v>39</v>
      </c>
      <c r="G28" s="58" t="s">
        <v>50</v>
      </c>
      <c r="H28" s="24">
        <v>10</v>
      </c>
      <c r="I28" s="25">
        <v>15</v>
      </c>
      <c r="J28" s="58" t="s">
        <v>35</v>
      </c>
      <c r="K28" s="59">
        <v>45525</v>
      </c>
      <c r="L28" s="60">
        <f>K28+14</f>
        <v>45539</v>
      </c>
      <c r="M28" s="59">
        <f>L28+36</f>
        <v>45575</v>
      </c>
      <c r="N28" s="61">
        <f>M28+6</f>
        <v>45581</v>
      </c>
    </row>
    <row r="29" spans="1:14" ht="99.95" hidden="1" customHeight="1" thickBot="1">
      <c r="A29" s="20"/>
      <c r="B29" s="20" t="s">
        <v>29</v>
      </c>
      <c r="C29" s="21"/>
      <c r="D29" s="62"/>
      <c r="E29" s="22"/>
      <c r="F29" s="22"/>
      <c r="G29" s="22"/>
      <c r="H29" s="34"/>
      <c r="I29" s="23"/>
      <c r="J29" s="23" t="s">
        <v>35</v>
      </c>
      <c r="K29" s="63">
        <v>45525</v>
      </c>
      <c r="L29" s="64">
        <f>K29+14</f>
        <v>45539</v>
      </c>
      <c r="M29" s="65">
        <f>L29+36</f>
        <v>45575</v>
      </c>
      <c r="N29" s="66">
        <f>M29+6</f>
        <v>45581</v>
      </c>
    </row>
    <row r="30" spans="1:14">
      <c r="A30" s="7"/>
      <c r="B30" s="7"/>
      <c r="C30" s="6"/>
      <c r="D30" s="5"/>
      <c r="E30" s="5"/>
      <c r="F30" s="4"/>
      <c r="G30" s="3"/>
      <c r="H30" s="2"/>
      <c r="I30" s="2"/>
      <c r="J30" s="2"/>
      <c r="K30" s="2"/>
      <c r="L30" s="1"/>
      <c r="M30" s="1"/>
      <c r="N30" s="1"/>
    </row>
    <row r="31" spans="1:14" ht="15" customHeight="1">
      <c r="A31" s="68" t="s">
        <v>95</v>
      </c>
      <c r="B31" s="68"/>
      <c r="C31" s="68"/>
      <c r="D31" s="68"/>
      <c r="E31" s="68"/>
      <c r="F31" s="68"/>
      <c r="G31" s="68"/>
      <c r="H31" s="68"/>
      <c r="I31" s="68"/>
      <c r="J31" s="68"/>
      <c r="K31" s="68"/>
      <c r="L31" s="68"/>
      <c r="M31" s="68"/>
      <c r="N31" s="68"/>
    </row>
    <row r="32" spans="1:14">
      <c r="A32" s="68"/>
      <c r="B32" s="68"/>
      <c r="C32" s="68"/>
      <c r="D32" s="68"/>
      <c r="E32" s="68"/>
      <c r="F32" s="68"/>
      <c r="G32" s="68"/>
      <c r="H32" s="68"/>
      <c r="I32" s="68"/>
      <c r="J32" s="68"/>
      <c r="K32" s="68"/>
      <c r="L32" s="68"/>
      <c r="M32" s="68"/>
      <c r="N32" s="68"/>
    </row>
    <row r="33" spans="1:14">
      <c r="A33" s="68"/>
      <c r="B33" s="68"/>
      <c r="C33" s="68"/>
      <c r="D33" s="68"/>
      <c r="E33" s="68"/>
      <c r="F33" s="68"/>
      <c r="G33" s="68"/>
      <c r="H33" s="68"/>
      <c r="I33" s="68"/>
      <c r="J33" s="68"/>
      <c r="K33" s="68"/>
      <c r="L33" s="68"/>
      <c r="M33" s="68"/>
      <c r="N33" s="68"/>
    </row>
    <row r="34" spans="1:14">
      <c r="A34" s="68"/>
      <c r="B34" s="68"/>
      <c r="C34" s="68"/>
      <c r="D34" s="68"/>
      <c r="E34" s="68"/>
      <c r="F34" s="68"/>
      <c r="G34" s="68"/>
      <c r="H34" s="68"/>
      <c r="I34" s="68"/>
      <c r="J34" s="68"/>
      <c r="K34" s="68"/>
      <c r="L34" s="68"/>
      <c r="M34" s="68"/>
      <c r="N34" s="68"/>
    </row>
    <row r="35" spans="1:14">
      <c r="A35" s="68"/>
      <c r="B35" s="68"/>
      <c r="C35" s="68"/>
      <c r="D35" s="68"/>
      <c r="E35" s="68"/>
      <c r="F35" s="68"/>
      <c r="G35" s="68"/>
      <c r="H35" s="68"/>
      <c r="I35" s="68"/>
      <c r="J35" s="68"/>
      <c r="K35" s="68"/>
      <c r="L35" s="68"/>
      <c r="M35" s="68"/>
      <c r="N35" s="68"/>
    </row>
    <row r="36" spans="1:14">
      <c r="A36" s="68"/>
      <c r="B36" s="68"/>
      <c r="C36" s="68"/>
      <c r="D36" s="68"/>
      <c r="E36" s="68"/>
      <c r="F36" s="68"/>
      <c r="G36" s="68"/>
      <c r="H36" s="68"/>
      <c r="I36" s="68"/>
      <c r="J36" s="68"/>
      <c r="K36" s="68"/>
      <c r="L36" s="68"/>
      <c r="M36" s="68"/>
      <c r="N36" s="68"/>
    </row>
    <row r="37" spans="1:14">
      <c r="A37" s="68"/>
      <c r="B37" s="68"/>
      <c r="C37" s="68"/>
      <c r="D37" s="68"/>
      <c r="E37" s="68"/>
      <c r="F37" s="68"/>
      <c r="G37" s="68"/>
      <c r="H37" s="68"/>
      <c r="I37" s="68"/>
      <c r="J37" s="68"/>
      <c r="K37" s="68"/>
      <c r="L37" s="68"/>
      <c r="M37" s="68"/>
      <c r="N37" s="68"/>
    </row>
    <row r="38" spans="1:14">
      <c r="A38" s="68"/>
      <c r="B38" s="68"/>
      <c r="C38" s="68"/>
      <c r="D38" s="68"/>
      <c r="E38" s="68"/>
      <c r="F38" s="68"/>
      <c r="G38" s="68"/>
      <c r="H38" s="68"/>
      <c r="I38" s="68"/>
      <c r="J38" s="68"/>
      <c r="K38" s="68"/>
      <c r="L38" s="68"/>
      <c r="M38" s="68"/>
      <c r="N38" s="68"/>
    </row>
  </sheetData>
  <mergeCells count="2">
    <mergeCell ref="A1:N2"/>
    <mergeCell ref="A31:N3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9E9FB15823DD43834BBA2816A215AC" ma:contentTypeVersion="8" ma:contentTypeDescription="Create a new document." ma:contentTypeScope="" ma:versionID="87f819f18ef460a3ea6e9cd5ee0e03b2">
  <xsd:schema xmlns:xsd="http://www.w3.org/2001/XMLSchema" xmlns:xs="http://www.w3.org/2001/XMLSchema" xmlns:p="http://schemas.microsoft.com/office/2006/metadata/properties" xmlns:ns2="3d4bbbcf-14c2-44ad-aa79-02dded97254e" xmlns:ns3="6435023e-3780-4237-9ade-b9478c78e26d" targetNamespace="http://schemas.microsoft.com/office/2006/metadata/properties" ma:root="true" ma:fieldsID="77bf05aea47de4e87c65665f42598132" ns2:_="" ns3:_="">
    <xsd:import namespace="3d4bbbcf-14c2-44ad-aa79-02dded97254e"/>
    <xsd:import namespace="6435023e-3780-4237-9ade-b9478c78e2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bbbcf-14c2-44ad-aa79-02dded972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35023e-3780-4237-9ade-b9478c78e2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435023e-3780-4237-9ade-b9478c78e26d">
      <UserInfo>
        <DisplayName>Patel, Ann</DisplayName>
        <AccountId>56</AccountId>
        <AccountType/>
      </UserInfo>
      <UserInfo>
        <DisplayName>Delli Pizzi, Elena</DisplayName>
        <AccountId>99</AccountId>
        <AccountType/>
      </UserInfo>
      <UserInfo>
        <DisplayName>Pencz, Dana</DisplayName>
        <AccountId>27</AccountId>
        <AccountType/>
      </UserInfo>
      <UserInfo>
        <DisplayName>Cloutier, Peter</DisplayName>
        <AccountId>50</AccountId>
        <AccountType/>
      </UserInfo>
      <UserInfo>
        <DisplayName>Adams, Sean</DisplayName>
        <AccountId>40</AccountId>
        <AccountType/>
      </UserInfo>
      <UserInfo>
        <DisplayName>Brummer, Astrid</DisplayName>
        <AccountId>24</AccountId>
        <AccountType/>
      </UserInfo>
      <UserInfo>
        <DisplayName>MacDonald, Greg</DisplayName>
        <AccountId>26</AccountId>
        <AccountType/>
      </UserInfo>
      <UserInfo>
        <DisplayName>Pearce, Madison</DisplayName>
        <AccountId>48</AccountId>
        <AccountType/>
      </UserInfo>
      <UserInfo>
        <DisplayName>Farrell, Paul</DisplayName>
        <AccountId>15</AccountId>
        <AccountType/>
      </UserInfo>
      <UserInfo>
        <DisplayName>Hauser, Julie</DisplayName>
        <AccountId>28</AccountId>
        <AccountType/>
      </UserInfo>
      <UserInfo>
        <DisplayName>Chapman, Lisa</DisplayName>
        <AccountId>22</AccountId>
        <AccountType/>
      </UserInfo>
      <UserInfo>
        <DisplayName>Salichuk, Liam</DisplayName>
        <AccountId>157</AccountId>
        <AccountType/>
      </UserInfo>
      <UserInfo>
        <DisplayName>Ennis, Ashley</DisplayName>
        <AccountId>257</AccountId>
        <AccountType/>
      </UserInfo>
      <UserInfo>
        <DisplayName>Dawson, Courtney</DisplayName>
        <AccountId>21</AccountId>
        <AccountType/>
      </UserInfo>
      <UserInfo>
        <DisplayName>Cundari, Marie</DisplayName>
        <AccountId>25</AccountId>
        <AccountType/>
      </UserInfo>
      <UserInfo>
        <DisplayName>Staples, Marc</DisplayName>
        <AccountId>18</AccountId>
        <AccountType/>
      </UserInfo>
      <UserInfo>
        <DisplayName>Garg, Abhay</DisplayName>
        <AccountId>37</AccountId>
        <AccountType/>
      </UserInfo>
    </SharedWithUsers>
  </documentManagement>
</p:properties>
</file>

<file path=customXml/itemProps1.xml><?xml version="1.0" encoding="utf-8"?>
<ds:datastoreItem xmlns:ds="http://schemas.openxmlformats.org/officeDocument/2006/customXml" ds:itemID="{A2347C12-67AE-4DFA-977D-F10C1223DA40}">
  <ds:schemaRefs>
    <ds:schemaRef ds:uri="http://schemas.microsoft.com/sharepoint/v3/contenttype/forms"/>
  </ds:schemaRefs>
</ds:datastoreItem>
</file>

<file path=customXml/itemProps2.xml><?xml version="1.0" encoding="utf-8"?>
<ds:datastoreItem xmlns:ds="http://schemas.openxmlformats.org/officeDocument/2006/customXml" ds:itemID="{A26BFF61-685A-46AC-A2AC-E80F1ED5E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bbbcf-14c2-44ad-aa79-02dded97254e"/>
    <ds:schemaRef ds:uri="6435023e-3780-4237-9ade-b9478c78e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6E2B4F-ADC6-41DD-9D0B-7CF31215BAC4}">
  <ds:schemaRefs>
    <ds:schemaRef ds:uri="http://purl.org/dc/terms/"/>
    <ds:schemaRef ds:uri="http://schemas.microsoft.com/office/2006/documentManagement/types"/>
    <ds:schemaRef ds:uri="http://schemas.microsoft.com/office/2006/metadata/properties"/>
    <ds:schemaRef ds:uri="3d4bbbcf-14c2-44ad-aa79-02dded97254e"/>
    <ds:schemaRef ds:uri="http://www.w3.org/XML/1998/namespace"/>
    <ds:schemaRef ds:uri="6435023e-3780-4237-9ade-b9478c78e26d"/>
    <ds:schemaRef ds:uri="http://purl.org/dc/dcmitype/"/>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Jul3 - Aug21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Staples, Marc</dc:creator>
  <cp:keywords/>
  <dc:description/>
  <cp:lastModifiedBy>Staples, Marc</cp:lastModifiedBy>
  <cp:revision/>
  <dcterms:created xsi:type="dcterms:W3CDTF">2024-01-08T20:37:24Z</dcterms:created>
  <dcterms:modified xsi:type="dcterms:W3CDTF">2024-05-30T15:25:48Z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0x010100559E9FB15823DD43834BBA2816A215AC</vt:lpwstr>
  </property>
</Properties>
</file>